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6-2022\"/>
    </mc:Choice>
  </mc:AlternateContent>
  <xr:revisionPtr revIDLastSave="0" documentId="13_ncr:1_{D1B2E1E9-4EF6-4872-A7F7-FDBEBD2455C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8" i="1"/>
  <c r="T9" i="1"/>
  <c r="U9" i="1"/>
  <c r="T10" i="1"/>
  <c r="U10" i="1"/>
  <c r="T11" i="1"/>
  <c r="U11" i="1"/>
  <c r="Q8" i="1"/>
  <c r="Q9" i="1"/>
  <c r="Q10" i="1"/>
  <c r="Q11" i="1"/>
  <c r="U7" i="1"/>
  <c r="T7" i="1"/>
  <c r="Q7" i="1"/>
  <c r="S14" i="1" l="1"/>
  <c r="R14" i="1"/>
</calcChain>
</file>

<file path=xl/sharedStrings.xml><?xml version="1.0" encoding="utf-8"?>
<sst xmlns="http://schemas.openxmlformats.org/spreadsheetml/2006/main" count="66" uniqueCount="52">
  <si>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</si>
  <si>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</si>
  <si>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</si>
  <si>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</si>
  <si>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</si>
  <si>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</si>
  <si>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</si>
  <si>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</si>
  <si>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Ilustrační obrázek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</si>
  <si>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</si>
  <si>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</si>
  <si>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</si>
  <si>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</si>
  <si>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</si>
  <si>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</si>
  <si>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</si>
  <si>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</si>
  <si>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rPr>
        <b/>
        <sz val="11"/>
        <rFont val="Calibri"/>
        <family val="2"/>
        <charset val="238"/>
      </rP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</si>
  <si>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</si>
  <si>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</si>
  <si>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</si>
  <si>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</si>
  <si>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</si>
  <si>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</si>
  <si>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</si>
  <si>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</si>
  <si>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</si>
  <si>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</si>
  <si>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</si>
  <si>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</si>
  <si>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</si>
  <si>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</si>
  <si>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</si>
  <si>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</si>
  <si>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</si>
  <si>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</si>
  <si>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>Příloha č. 2 Kupní smlouvy - technická specifikace
Nábytek pro ZČU (II.) 036 - 2022</t>
  </si>
  <si>
    <t>Závěsná police</t>
  </si>
  <si>
    <t>Nástavec na skříň</t>
  </si>
  <si>
    <t>Společná faktura</t>
  </si>
  <si>
    <t>Mgr. Monika Mundilová,
Tel.: 735 715 927, 37763 5711</t>
  </si>
  <si>
    <t>Univerzitní 22,
301 00 Plzeň,
International Office - přízemí budovy Fakulty strojní,
místnost UU 110</t>
  </si>
  <si>
    <t>Skříň dvoudvéřová</t>
  </si>
  <si>
    <r>
      <t xml:space="preserve">Skříň dvoudvéřová s kovovými úchytkami.
Rozměry min.: 80 x 121,5 x 45 cm.
Bílá, vrchní deska dub z materiálu na bázi dřeva, LTD tl. min. 1,8 cm, pohledová záda o tl. min. 0,8 cm, dřevěné nohy - masiv.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</si>
  <si>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r>
      <t xml:space="preserve">Rozměr: délka 80 cm x hloubka 23 cm x výška 23 cm. 
Tvar L.
Materiál: laminátová dřevotříska, barva bílá, tloušťka desek min. 18 mm, tloušťka ABS hran min. 1-2 mm, boky spojené kovovým prvkem (viz ilustrační obrázek).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</si>
  <si>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t>Paraván zapichovací</t>
  </si>
  <si>
    <r>
      <t xml:space="preserve">Rozměr: min. 140 x 37 cm, zapichovací, barva v odstínu šedé, výběr ze vzorníku dodavatele.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</si>
  <si>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t>Skříň 3M sklo / 2M LDT pravé</t>
  </si>
  <si>
    <r>
      <t xml:space="preserve">Skříň vysoká úzká v kombinaci 3M sklo/ 2M LTD, pravé.  
Rozměr: šířka 40 cm x hloubka 47 cm x výška 178 cm.
Nastavitelné rektifikační nohy min. 15 mm.
4 police: tloušťka police min. 18 mm, nosnost min. 30 kg, 1 police pevná.
Pravé otevírání.
Materiál: laminovaná dřevotříska, barva bílá, tloušťka desek min. 18 mm, tloušťka ABS hran min. 1 - 2 mm, sklo o tl. min. 6 mm.
Úchytky kovové.
Pohledová záda min. 8 mm.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</si>
  <si>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r>
      <t xml:space="preserve">Rozměry (šířka x hloubka x výška): 80 x 47 x 71,7 cm.                                                                                       
1 police: tloušťka police min. 18 mm, nosnost min. 30 kg.
Křídlové otevírání.
Materiál: laminovaná dřevotříska, barva bílá, tloušťka desek min. 18 mm, tloušťka ABS hran min. 1 -2 mm.
Úchytky kovové.
Pohledová záda min. 8 mm.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</si>
  <si>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t>ANO</t>
  </si>
  <si>
    <t xml:space="preserve">
Dodání ve smontovaném stavu do určené místnosti a včetně instalace a potřebné montáže.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</si>
</sst>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Font="1" applyAlignment="1">
      <alignment horizontal="left" vertical="center" wrapText="1" indent="2"/>
    </xf>
    <xf numFmtId="0" fontId="0" fillId="3" borderId="1" xfId="0" applyFill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0" fillId="5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0" fontId="0" fillId="5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0" fontId="0" fillId="5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0" fillId="5" borderId="13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542404</xdr:colOff>
      <xdr:row>6</xdr:row>
      <xdr:rowOff>352425</xdr:rowOff>
    </xdr:from>
    <xdr:to>
      <xdr:col>6</xdr:col>
      <xdr:colOff>2600003</xdr:colOff>
      <xdr:row>6</xdr:row>
      <xdr:rowOff>1725359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CE6E314-9368-4B58-814E-9B76B0205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58004" y="3409950"/>
          <a:ext cx="2057599" cy="1372934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7</xdr:row>
      <xdr:rowOff>158081</xdr:rowOff>
    </xdr:from>
    <xdr:to>
      <xdr:col>6</xdr:col>
      <xdr:colOff>2589276</xdr:colOff>
      <xdr:row>7</xdr:row>
      <xdr:rowOff>1087721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34655A3-276E-420D-9C11-5A57C98DC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0" y="5292056"/>
          <a:ext cx="2246376" cy="929640"/>
        </a:xfrm>
        <a:prstGeom prst="rect">
          <a:avLst/>
        </a:prstGeom>
      </xdr:spPr>
    </xdr:pic>
    <xdr:clientData/>
  </xdr:twoCellAnchor>
  <xdr:twoCellAnchor editAs="oneCell">
    <xdr:from>
      <xdr:col>6</xdr:col>
      <xdr:colOff>512828</xdr:colOff>
      <xdr:row>8</xdr:row>
      <xdr:rowOff>247088</xdr:rowOff>
    </xdr:from>
    <xdr:to>
      <xdr:col>6</xdr:col>
      <xdr:colOff>2555411</xdr:colOff>
      <xdr:row>8</xdr:row>
      <xdr:rowOff>1268380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58712EB-3218-4E1D-975B-930EC153E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28428" y="6886013"/>
          <a:ext cx="2042583" cy="1021292"/>
        </a:xfrm>
        <a:prstGeom prst="rect">
          <a:avLst/>
        </a:prstGeom>
      </xdr:spPr>
    </xdr:pic>
    <xdr:clientData/>
  </xdr:twoCellAnchor>
  <xdr:twoCellAnchor editAs="oneCell">
    <xdr:from>
      <xdr:col>6</xdr:col>
      <xdr:colOff>1148523</xdr:colOff>
      <xdr:row>9</xdr:row>
      <xdr:rowOff>123744</xdr:rowOff>
    </xdr:from>
    <xdr:to>
      <xdr:col>6</xdr:col>
      <xdr:colOff>1888112</xdr:colOff>
      <xdr:row>9</xdr:row>
      <xdr:rowOff>2697610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70F9904E-FB72-4868-B4D0-CD5C5D118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64123" y="8305719"/>
          <a:ext cx="739589" cy="2573866"/>
        </a:xfrm>
        <a:prstGeom prst="rect">
          <a:avLst/>
        </a:prstGeom>
      </xdr:spPr>
    </xdr:pic>
    <xdr:clientData/>
  </xdr:twoCellAnchor>
  <xdr:twoCellAnchor editAs="oneCell">
    <xdr:from>
      <xdr:col>6</xdr:col>
      <xdr:colOff>445913</xdr:colOff>
      <xdr:row>10</xdr:row>
      <xdr:rowOff>179051</xdr:rowOff>
    </xdr:from>
    <xdr:to>
      <xdr:col>6</xdr:col>
      <xdr:colOff>2509663</xdr:colOff>
      <xdr:row>10</xdr:row>
      <xdr:rowOff>2222164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F8DC2020-E32C-4434-86DD-3D8BE17B0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1513" y="11694776"/>
          <a:ext cx="2063750" cy="2043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9"/>
  <sheetViews>
    <sheetView tabSelected="1" topLeftCell="J1" zoomScale="90" zoomScaleNormal="90" workbookViewId="0">
      <selection activeCell="S9" sqref="S9"/>
    </sheetView>
  </sheetViews>
  <sheetFormatPr defaultColWidth="8.5703125" defaultRowHeight="15" x14ac:dyDescent="0.25"/>
  <cols>
    <col min="1" max="1" width="1.42578125" style="7" customWidth="1"/>
    <col min="2" max="2" width="5.7109375" style="7" customWidth="1"/>
    <col min="3" max="3" width="35.140625" style="6" customWidth="1"/>
    <col min="4" max="4" width="9.7109375" style="1" customWidth="1"/>
    <col min="5" max="5" width="9" style="2" customWidth="1"/>
    <col min="6" max="6" width="96.7109375" style="6" customWidth="1"/>
    <col min="7" max="7" width="44.85546875" style="6" customWidth="1"/>
    <col min="8" max="8" width="29.28515625" style="3" customWidth="1"/>
    <col min="9" max="9" width="20.5703125" style="3" customWidth="1"/>
    <col min="10" max="10" width="21.28515625" style="3" customWidth="1"/>
    <col min="11" max="11" width="23.5703125" style="3" customWidth="1"/>
    <col min="12" max="12" width="27.42578125" style="7" hidden="1" customWidth="1"/>
    <col min="13" max="13" width="29.28515625" style="7" customWidth="1"/>
    <col min="14" max="14" width="30.42578125" style="7" customWidth="1"/>
    <col min="15" max="15" width="38.5703125" style="3" customWidth="1"/>
    <col min="16" max="16" width="27.42578125" style="3" customWidth="1"/>
    <col min="17" max="17" width="21.28515625" style="3" hidden="1" customWidth="1"/>
    <col min="18" max="18" width="22.28515625" style="7" customWidth="1"/>
    <col min="19" max="19" width="22.85546875" style="7" customWidth="1"/>
    <col min="20" max="20" width="21" style="7" customWidth="1"/>
    <col min="21" max="21" width="20.42578125" style="7" customWidth="1"/>
    <col min="22" max="22" width="11.5703125" style="7" hidden="1" customWidth="1"/>
    <col min="23" max="23" width="22.42578125" style="4" customWidth="1"/>
    <col min="24" max="16384" width="8.5703125" style="7"/>
  </cols>
  <sheetData>
    <row r="1" spans="1:23" ht="39" customHeight="1" x14ac:dyDescent="0.25">
      <c r="B1" s="70" t="s">
        <v>36</v>
      </c>
      <c r="C1" s="70"/>
      <c r="D1" s="70"/>
      <c r="E1" s="5"/>
      <c r="H1" s="69"/>
      <c r="I1" s="6"/>
      <c r="J1" s="6"/>
      <c r="K1" s="6"/>
      <c r="O1" s="6"/>
      <c r="P1" s="6"/>
      <c r="Q1" s="6"/>
      <c r="S1" s="8"/>
      <c r="T1" s="8"/>
      <c r="U1" s="8"/>
      <c r="V1" s="8"/>
      <c r="W1" s="8"/>
    </row>
    <row r="2" spans="1:23" ht="37.5" customHeight="1" x14ac:dyDescent="0.25">
      <c r="B2" s="9"/>
      <c r="C2" s="9"/>
      <c r="D2" s="9"/>
      <c r="E2" s="9"/>
      <c r="H2" s="75"/>
      <c r="I2" s="75"/>
      <c r="J2" s="75"/>
      <c r="K2" s="75"/>
      <c r="L2" s="75"/>
      <c r="M2" s="75"/>
      <c r="N2" s="75"/>
      <c r="O2" s="75"/>
      <c r="P2" s="75"/>
      <c r="Q2" s="6"/>
      <c r="S2" s="8"/>
      <c r="T2" s="8"/>
      <c r="U2" s="8"/>
      <c r="V2" s="8"/>
      <c r="W2" s="8"/>
    </row>
    <row r="3" spans="1:23" ht="37.5" customHeight="1" x14ac:dyDescent="0.25">
      <c r="B3" s="10"/>
      <c r="C3" s="11" t="s">
        <v>0</v>
      </c>
      <c r="D3" s="13"/>
      <c r="E3" s="13"/>
      <c r="F3" s="13"/>
      <c r="G3" s="13"/>
      <c r="H3" s="75"/>
      <c r="I3" s="75"/>
      <c r="J3" s="75"/>
      <c r="K3" s="75"/>
      <c r="L3" s="75"/>
      <c r="M3" s="75"/>
      <c r="N3" s="75"/>
      <c r="O3" s="75"/>
      <c r="P3" s="75"/>
      <c r="Q3" s="4"/>
      <c r="R3" s="14"/>
      <c r="S3" s="14"/>
      <c r="U3" s="14"/>
    </row>
    <row r="4" spans="1:23" ht="19.899999999999999" customHeight="1" thickBot="1" x14ac:dyDescent="0.3">
      <c r="B4" s="12"/>
      <c r="C4" s="11" t="s">
        <v>1</v>
      </c>
      <c r="D4" s="13"/>
      <c r="E4" s="13"/>
      <c r="F4" s="13"/>
      <c r="G4" s="13"/>
      <c r="H4" s="13"/>
      <c r="I4" s="13"/>
      <c r="J4" s="13"/>
      <c r="K4" s="14"/>
      <c r="L4" s="14"/>
      <c r="M4" s="14"/>
      <c r="N4" s="14"/>
      <c r="O4" s="6"/>
      <c r="P4" s="6"/>
      <c r="Q4" s="6"/>
      <c r="R4" s="14"/>
      <c r="S4" s="14"/>
      <c r="U4" s="14"/>
      <c r="W4" s="15"/>
    </row>
    <row r="5" spans="1:23" ht="37.5" customHeight="1" thickBot="1" x14ac:dyDescent="0.3">
      <c r="B5" s="16"/>
      <c r="C5" s="17"/>
      <c r="D5" s="2"/>
      <c r="H5" s="18" t="s">
        <v>2</v>
      </c>
      <c r="I5" s="19"/>
      <c r="J5" s="19"/>
      <c r="K5" s="6"/>
      <c r="O5" s="6"/>
      <c r="P5" s="20"/>
      <c r="Q5" s="20"/>
      <c r="S5" s="18" t="s">
        <v>2</v>
      </c>
      <c r="W5" s="15"/>
    </row>
    <row r="6" spans="1:23" ht="69.75" customHeight="1" thickTop="1" thickBot="1" x14ac:dyDescent="0.3">
      <c r="B6" s="21" t="s">
        <v>3</v>
      </c>
      <c r="C6" s="22" t="s">
        <v>4</v>
      </c>
      <c r="D6" s="22" t="s">
        <v>5</v>
      </c>
      <c r="E6" s="22" t="s">
        <v>6</v>
      </c>
      <c r="F6" s="22" t="s">
        <v>7</v>
      </c>
      <c r="G6" s="22" t="s">
        <v>8</v>
      </c>
      <c r="H6" s="23" t="s">
        <v>9</v>
      </c>
      <c r="I6" s="22" t="s">
        <v>10</v>
      </c>
      <c r="J6" s="22" t="s">
        <v>11</v>
      </c>
      <c r="K6" s="22" t="s">
        <v>12</v>
      </c>
      <c r="L6" s="22" t="s">
        <v>13</v>
      </c>
      <c r="M6" s="22" t="s">
        <v>14</v>
      </c>
      <c r="N6" s="24" t="s">
        <v>15</v>
      </c>
      <c r="O6" s="22" t="s">
        <v>16</v>
      </c>
      <c r="P6" s="22" t="s">
        <v>17</v>
      </c>
      <c r="Q6" s="22" t="s">
        <v>18</v>
      </c>
      <c r="R6" s="22" t="s">
        <v>19</v>
      </c>
      <c r="S6" s="25" t="s">
        <v>20</v>
      </c>
      <c r="T6" s="22" t="s">
        <v>21</v>
      </c>
      <c r="U6" s="22" t="s">
        <v>22</v>
      </c>
      <c r="V6" s="22" t="s">
        <v>23</v>
      </c>
      <c r="W6" s="22" t="s">
        <v>24</v>
      </c>
    </row>
    <row r="7" spans="1:23" ht="163.5" customHeight="1" thickTop="1" x14ac:dyDescent="0.25">
      <c r="A7" s="26"/>
      <c r="B7" s="39">
        <v>1</v>
      </c>
      <c r="C7" s="40" t="s">
        <v>42</v>
      </c>
      <c r="D7" s="41">
        <v>1</v>
      </c>
      <c r="E7" s="42" t="s">
        <v>25</v>
      </c>
      <c r="F7" s="43" t="s">
        <v>43</v>
      </c>
      <c r="G7" s="44"/>
      <c r="H7" s="91"/>
      <c r="I7" s="40" t="s">
        <v>50</v>
      </c>
      <c r="J7" s="40" t="s">
        <v>26</v>
      </c>
      <c r="K7" s="76" t="s">
        <v>39</v>
      </c>
      <c r="L7" s="79"/>
      <c r="M7" s="82" t="s">
        <v>51</v>
      </c>
      <c r="N7" s="76" t="s">
        <v>40</v>
      </c>
      <c r="O7" s="76" t="s">
        <v>41</v>
      </c>
      <c r="P7" s="82">
        <v>42</v>
      </c>
      <c r="Q7" s="45">
        <f>D7*R7</f>
        <v>11000</v>
      </c>
      <c r="R7" s="46">
        <v>11000</v>
      </c>
      <c r="S7" s="88"/>
      <c r="T7" s="47">
        <f>D7*S7</f>
        <v>0</v>
      </c>
      <c r="U7" s="48" t="str">
        <f>IF(ISNUMBER(S7), IF(S7&gt;R7,"NEVYHOVUJE","VYHOVUJE")," ")</f>
        <v xml:space="preserve"> </v>
      </c>
      <c r="V7" s="79"/>
      <c r="W7" s="85" t="s">
        <v>35</v>
      </c>
    </row>
    <row r="8" spans="1:23" ht="118.5" customHeight="1" x14ac:dyDescent="0.25">
      <c r="A8" s="26"/>
      <c r="B8" s="49">
        <v>2</v>
      </c>
      <c r="C8" s="50" t="s">
        <v>37</v>
      </c>
      <c r="D8" s="51">
        <v>4</v>
      </c>
      <c r="E8" s="52" t="s">
        <v>25</v>
      </c>
      <c r="F8" s="53" t="s">
        <v>44</v>
      </c>
      <c r="G8" s="54"/>
      <c r="H8" s="92"/>
      <c r="I8" s="50" t="s">
        <v>26</v>
      </c>
      <c r="J8" s="50" t="s">
        <v>26</v>
      </c>
      <c r="K8" s="77"/>
      <c r="L8" s="80"/>
      <c r="M8" s="83"/>
      <c r="N8" s="77"/>
      <c r="O8" s="77"/>
      <c r="P8" s="83"/>
      <c r="Q8" s="55">
        <f>D8*R8</f>
        <v>3200</v>
      </c>
      <c r="R8" s="56">
        <v>800</v>
      </c>
      <c r="S8" s="89"/>
      <c r="T8" s="57">
        <f>D8*S8</f>
        <v>0</v>
      </c>
      <c r="U8" s="58" t="str">
        <f t="shared" ref="U8:U11" si="0">IF(ISNUMBER(S8), IF(S8&gt;R8,"NEVYHOVUJE","VYHOVUJE")," ")</f>
        <v xml:space="preserve"> </v>
      </c>
      <c r="V8" s="80"/>
      <c r="W8" s="86"/>
    </row>
    <row r="9" spans="1:23" ht="121.5" customHeight="1" x14ac:dyDescent="0.25">
      <c r="A9" s="26"/>
      <c r="B9" s="49">
        <v>3</v>
      </c>
      <c r="C9" s="50" t="s">
        <v>45</v>
      </c>
      <c r="D9" s="51">
        <v>1</v>
      </c>
      <c r="E9" s="52" t="s">
        <v>25</v>
      </c>
      <c r="F9" s="53" t="s">
        <v>46</v>
      </c>
      <c r="G9" s="54"/>
      <c r="H9" s="92"/>
      <c r="I9" s="50" t="s">
        <v>26</v>
      </c>
      <c r="J9" s="50" t="s">
        <v>26</v>
      </c>
      <c r="K9" s="77"/>
      <c r="L9" s="80"/>
      <c r="M9" s="83"/>
      <c r="N9" s="77"/>
      <c r="O9" s="77"/>
      <c r="P9" s="83"/>
      <c r="Q9" s="55">
        <f>D9*R9</f>
        <v>5500</v>
      </c>
      <c r="R9" s="56">
        <v>5500</v>
      </c>
      <c r="S9" s="89"/>
      <c r="T9" s="57">
        <f>D9*S9</f>
        <v>0</v>
      </c>
      <c r="U9" s="58" t="str">
        <f t="shared" si="0"/>
        <v xml:space="preserve"> </v>
      </c>
      <c r="V9" s="80"/>
      <c r="W9" s="86"/>
    </row>
    <row r="10" spans="1:23" ht="226.5" customHeight="1" x14ac:dyDescent="0.25">
      <c r="A10" s="26"/>
      <c r="B10" s="49">
        <v>4</v>
      </c>
      <c r="C10" s="50" t="s">
        <v>47</v>
      </c>
      <c r="D10" s="51">
        <v>1</v>
      </c>
      <c r="E10" s="52" t="s">
        <v>25</v>
      </c>
      <c r="F10" s="53" t="s">
        <v>48</v>
      </c>
      <c r="G10" s="54"/>
      <c r="H10" s="92"/>
      <c r="I10" s="50" t="s">
        <v>50</v>
      </c>
      <c r="J10" s="50" t="s">
        <v>26</v>
      </c>
      <c r="K10" s="77"/>
      <c r="L10" s="80"/>
      <c r="M10" s="83"/>
      <c r="N10" s="77"/>
      <c r="O10" s="77"/>
      <c r="P10" s="83"/>
      <c r="Q10" s="55">
        <f>D10*R10</f>
        <v>8800</v>
      </c>
      <c r="R10" s="56">
        <v>8800</v>
      </c>
      <c r="S10" s="89"/>
      <c r="T10" s="57">
        <f>D10*S10</f>
        <v>0</v>
      </c>
      <c r="U10" s="58" t="str">
        <f t="shared" si="0"/>
        <v xml:space="preserve"> </v>
      </c>
      <c r="V10" s="80"/>
      <c r="W10" s="86"/>
    </row>
    <row r="11" spans="1:23" ht="204" customHeight="1" thickBot="1" x14ac:dyDescent="0.3">
      <c r="A11" s="26"/>
      <c r="B11" s="59">
        <v>5</v>
      </c>
      <c r="C11" s="60" t="s">
        <v>38</v>
      </c>
      <c r="D11" s="61">
        <v>3</v>
      </c>
      <c r="E11" s="62" t="s">
        <v>25</v>
      </c>
      <c r="F11" s="63" t="s">
        <v>49</v>
      </c>
      <c r="G11" s="64"/>
      <c r="H11" s="93"/>
      <c r="I11" s="60" t="s">
        <v>50</v>
      </c>
      <c r="J11" s="60" t="s">
        <v>26</v>
      </c>
      <c r="K11" s="78"/>
      <c r="L11" s="81"/>
      <c r="M11" s="84"/>
      <c r="N11" s="78"/>
      <c r="O11" s="78"/>
      <c r="P11" s="84"/>
      <c r="Q11" s="65">
        <f>D11*R11</f>
        <v>15000</v>
      </c>
      <c r="R11" s="66">
        <v>5000</v>
      </c>
      <c r="S11" s="90"/>
      <c r="T11" s="67">
        <f>D11*S11</f>
        <v>0</v>
      </c>
      <c r="U11" s="68" t="str">
        <f t="shared" si="0"/>
        <v xml:space="preserve"> </v>
      </c>
      <c r="V11" s="81"/>
      <c r="W11" s="87"/>
    </row>
    <row r="12" spans="1:23" ht="13.5" customHeight="1" thickTop="1" thickBot="1" x14ac:dyDescent="0.3">
      <c r="C12" s="7"/>
      <c r="D12" s="7"/>
      <c r="E12" s="7"/>
      <c r="F12" s="7"/>
      <c r="G12" s="7"/>
      <c r="H12" s="7"/>
      <c r="I12" s="7"/>
      <c r="J12" s="7"/>
      <c r="K12" s="7"/>
      <c r="O12" s="7"/>
      <c r="P12" s="7"/>
      <c r="Q12" s="7"/>
      <c r="T12" s="27"/>
    </row>
    <row r="13" spans="1:23" ht="60.75" customHeight="1" thickTop="1" thickBot="1" x14ac:dyDescent="0.3">
      <c r="B13" s="71" t="s">
        <v>27</v>
      </c>
      <c r="C13" s="71"/>
      <c r="D13" s="71"/>
      <c r="E13" s="71"/>
      <c r="F13" s="71"/>
      <c r="G13" s="71"/>
      <c r="H13" s="71"/>
      <c r="I13" s="71"/>
      <c r="J13" s="71"/>
      <c r="K13" s="71"/>
      <c r="L13" s="15"/>
      <c r="M13" s="28"/>
      <c r="N13" s="28"/>
      <c r="O13" s="28"/>
      <c r="P13" s="29"/>
      <c r="Q13" s="29"/>
      <c r="R13" s="30" t="s">
        <v>28</v>
      </c>
      <c r="S13" s="72" t="s">
        <v>29</v>
      </c>
      <c r="T13" s="72"/>
      <c r="U13" s="72"/>
      <c r="V13" s="20"/>
    </row>
    <row r="14" spans="1:23" ht="33" customHeight="1" thickTop="1" thickBot="1" x14ac:dyDescent="0.3">
      <c r="B14" s="73" t="s">
        <v>30</v>
      </c>
      <c r="C14" s="73"/>
      <c r="D14" s="73"/>
      <c r="E14" s="73"/>
      <c r="F14" s="73"/>
      <c r="G14" s="73"/>
      <c r="H14" s="73"/>
      <c r="I14" s="31"/>
      <c r="J14" s="31"/>
      <c r="K14" s="32"/>
      <c r="M14" s="33"/>
      <c r="N14" s="33"/>
      <c r="O14" s="33"/>
      <c r="P14" s="34"/>
      <c r="Q14" s="34"/>
      <c r="R14" s="35">
        <f>SUM(Q7:Q11)</f>
        <v>43500</v>
      </c>
      <c r="S14" s="74">
        <f>SUM(T7:T11)</f>
        <v>0</v>
      </c>
      <c r="T14" s="74"/>
      <c r="U14" s="74"/>
    </row>
    <row r="15" spans="1:23" s="36" customFormat="1" ht="15.75" thickTop="1" x14ac:dyDescent="0.25">
      <c r="B15" s="36" t="s">
        <v>31</v>
      </c>
      <c r="W15" s="37"/>
    </row>
    <row r="16" spans="1:23" s="36" customFormat="1" x14ac:dyDescent="0.25">
      <c r="B16" s="38" t="s">
        <v>32</v>
      </c>
      <c r="C16" s="36" t="s">
        <v>33</v>
      </c>
      <c r="W16" s="37"/>
    </row>
    <row r="17" spans="2:23" s="36" customFormat="1" x14ac:dyDescent="0.25">
      <c r="B17" s="38" t="s">
        <v>32</v>
      </c>
      <c r="C17" s="36" t="s">
        <v>34</v>
      </c>
      <c r="W17" s="37"/>
    </row>
    <row r="18" spans="2:23" s="36" customFormat="1" x14ac:dyDescent="0.25">
      <c r="W18" s="37"/>
    </row>
    <row r="19" spans="2:23" s="36" customFormat="1" x14ac:dyDescent="0.25">
      <c r="W19" s="37"/>
    </row>
    <row r="21" spans="2:23" x14ac:dyDescent="0.25">
      <c r="C21" s="7"/>
      <c r="E21" s="7"/>
      <c r="F21" s="7"/>
      <c r="G21" s="7"/>
      <c r="I21" s="7"/>
      <c r="J21" s="7"/>
    </row>
    <row r="22" spans="2:23" x14ac:dyDescent="0.25">
      <c r="C22" s="7"/>
      <c r="E22" s="7"/>
      <c r="F22" s="7"/>
      <c r="G22" s="7"/>
      <c r="I22" s="7"/>
      <c r="J22" s="7"/>
    </row>
    <row r="23" spans="2:23" x14ac:dyDescent="0.25">
      <c r="C23" s="7"/>
      <c r="E23" s="7"/>
      <c r="F23" s="7"/>
      <c r="G23" s="7"/>
      <c r="I23" s="7"/>
      <c r="J23" s="7"/>
    </row>
    <row r="24" spans="2:23" x14ac:dyDescent="0.25">
      <c r="C24" s="7"/>
      <c r="E24" s="7"/>
      <c r="F24" s="7"/>
      <c r="G24" s="7"/>
      <c r="I24" s="7"/>
      <c r="J24" s="7"/>
    </row>
    <row r="25" spans="2:23" x14ac:dyDescent="0.25">
      <c r="C25" s="7"/>
      <c r="E25" s="7"/>
      <c r="F25" s="7"/>
      <c r="G25" s="7"/>
      <c r="I25" s="7"/>
      <c r="J25" s="7"/>
    </row>
    <row r="26" spans="2:23" x14ac:dyDescent="0.25">
      <c r="C26" s="7"/>
      <c r="E26" s="7"/>
      <c r="F26" s="7"/>
      <c r="G26" s="7"/>
      <c r="I26" s="7"/>
      <c r="J26" s="7"/>
    </row>
    <row r="27" spans="2:23" x14ac:dyDescent="0.25">
      <c r="C27" s="7"/>
      <c r="E27" s="7"/>
      <c r="F27" s="7"/>
      <c r="G27" s="7"/>
      <c r="I27" s="7"/>
      <c r="J27" s="7"/>
    </row>
    <row r="28" spans="2:23" x14ac:dyDescent="0.25">
      <c r="C28" s="7"/>
      <c r="E28" s="7"/>
      <c r="F28" s="7"/>
      <c r="G28" s="7"/>
      <c r="I28" s="7"/>
      <c r="J28" s="7"/>
    </row>
    <row r="29" spans="2:23" x14ac:dyDescent="0.25">
      <c r="C29" s="7"/>
      <c r="E29" s="7"/>
      <c r="F29" s="7"/>
      <c r="G29" s="7"/>
      <c r="I29" s="7"/>
      <c r="J29" s="7"/>
    </row>
    <row r="30" spans="2:23" x14ac:dyDescent="0.25">
      <c r="C30" s="7"/>
      <c r="E30" s="7"/>
      <c r="F30" s="7"/>
      <c r="G30" s="7"/>
      <c r="I30" s="7"/>
      <c r="J30" s="7"/>
    </row>
    <row r="31" spans="2:23" x14ac:dyDescent="0.25">
      <c r="C31" s="7"/>
      <c r="E31" s="7"/>
      <c r="F31" s="7"/>
      <c r="G31" s="7"/>
      <c r="I31" s="7"/>
      <c r="J31" s="7"/>
    </row>
    <row r="32" spans="2:23" x14ac:dyDescent="0.25">
      <c r="C32" s="7"/>
      <c r="E32" s="7"/>
      <c r="F32" s="7"/>
      <c r="G32" s="7"/>
      <c r="I32" s="7"/>
      <c r="J32" s="7"/>
    </row>
    <row r="33" spans="3:10" x14ac:dyDescent="0.25">
      <c r="C33" s="7"/>
      <c r="E33" s="7"/>
      <c r="F33" s="7"/>
      <c r="G33" s="7"/>
      <c r="I33" s="7"/>
      <c r="J33" s="7"/>
    </row>
    <row r="34" spans="3:10" x14ac:dyDescent="0.25">
      <c r="C34" s="7"/>
      <c r="E34" s="7"/>
      <c r="F34" s="7"/>
      <c r="G34" s="7"/>
      <c r="I34" s="7"/>
      <c r="J34" s="7"/>
    </row>
    <row r="35" spans="3:10" x14ac:dyDescent="0.25">
      <c r="C35" s="7"/>
      <c r="E35" s="7"/>
      <c r="F35" s="7"/>
      <c r="G35" s="7"/>
      <c r="I35" s="7"/>
      <c r="J35" s="7"/>
    </row>
    <row r="36" spans="3:10" x14ac:dyDescent="0.25">
      <c r="C36" s="7"/>
      <c r="E36" s="7"/>
      <c r="F36" s="7"/>
      <c r="G36" s="7"/>
      <c r="I36" s="7"/>
      <c r="J36" s="7"/>
    </row>
    <row r="37" spans="3:10" x14ac:dyDescent="0.25">
      <c r="C37" s="7"/>
      <c r="E37" s="7"/>
      <c r="F37" s="7"/>
      <c r="G37" s="7"/>
      <c r="I37" s="7"/>
      <c r="J37" s="7"/>
    </row>
    <row r="38" spans="3:10" x14ac:dyDescent="0.25">
      <c r="C38" s="7"/>
      <c r="E38" s="7"/>
      <c r="F38" s="7"/>
      <c r="G38" s="7"/>
      <c r="I38" s="7"/>
      <c r="J38" s="7"/>
    </row>
    <row r="39" spans="3:10" x14ac:dyDescent="0.25">
      <c r="C39" s="7"/>
      <c r="E39" s="7"/>
      <c r="F39" s="7"/>
      <c r="G39" s="7"/>
      <c r="I39" s="7"/>
      <c r="J39" s="7"/>
    </row>
    <row r="40" spans="3:10" x14ac:dyDescent="0.25">
      <c r="C40" s="7"/>
      <c r="E40" s="7"/>
      <c r="F40" s="7"/>
      <c r="G40" s="7"/>
      <c r="I40" s="7"/>
      <c r="J40" s="7"/>
    </row>
    <row r="41" spans="3:10" x14ac:dyDescent="0.25">
      <c r="C41" s="7"/>
      <c r="E41" s="7"/>
      <c r="F41" s="7"/>
      <c r="G41" s="7"/>
      <c r="I41" s="7"/>
      <c r="J41" s="7"/>
    </row>
    <row r="42" spans="3:10" x14ac:dyDescent="0.25">
      <c r="C42" s="7"/>
      <c r="E42" s="7"/>
      <c r="F42" s="7"/>
      <c r="G42" s="7"/>
      <c r="I42" s="7"/>
      <c r="J42" s="7"/>
    </row>
    <row r="43" spans="3:10" x14ac:dyDescent="0.25">
      <c r="C43" s="7"/>
      <c r="E43" s="7"/>
      <c r="F43" s="7"/>
      <c r="G43" s="7"/>
      <c r="I43" s="7"/>
      <c r="J43" s="7"/>
    </row>
    <row r="44" spans="3:10" x14ac:dyDescent="0.25">
      <c r="C44" s="7"/>
      <c r="E44" s="7"/>
      <c r="F44" s="7"/>
      <c r="G44" s="7"/>
      <c r="I44" s="7"/>
      <c r="J44" s="7"/>
    </row>
    <row r="45" spans="3:10" x14ac:dyDescent="0.25">
      <c r="C45" s="7"/>
      <c r="E45" s="7"/>
      <c r="F45" s="7"/>
      <c r="G45" s="7"/>
      <c r="I45" s="7"/>
      <c r="J45" s="7"/>
    </row>
    <row r="46" spans="3:10" x14ac:dyDescent="0.25">
      <c r="C46" s="7"/>
      <c r="E46" s="7"/>
      <c r="F46" s="7"/>
      <c r="G46" s="7"/>
      <c r="I46" s="7"/>
      <c r="J46" s="7"/>
    </row>
    <row r="47" spans="3:10" x14ac:dyDescent="0.25">
      <c r="C47" s="7"/>
      <c r="E47" s="7"/>
      <c r="F47" s="7"/>
      <c r="G47" s="7"/>
      <c r="I47" s="7"/>
      <c r="J47" s="7"/>
    </row>
    <row r="48" spans="3:10" x14ac:dyDescent="0.25">
      <c r="C48" s="7"/>
      <c r="E48" s="7"/>
      <c r="F48" s="7"/>
      <c r="G48" s="7"/>
      <c r="I48" s="7"/>
      <c r="J48" s="7"/>
    </row>
    <row r="49" spans="3:10" x14ac:dyDescent="0.25">
      <c r="C49" s="7"/>
      <c r="E49" s="7"/>
      <c r="F49" s="7"/>
      <c r="G49" s="7"/>
      <c r="I49" s="7"/>
      <c r="J49" s="7"/>
    </row>
  </sheetData>
  <sheetProtection algorithmName="SHA-512" hashValue="fPHtdQPdaVDsyHx2HHqvZjCkQhXJBItwQyQYeq2xmda46HL/kgICIpHrnw17hPEIXOZn4VWWmAIuOD2/ofsAYQ==" saltValue="9G8KOfCh1TAYrRbFSCnQQw==" spinCount="100000" sheet="1" objects="1" scenarios="1" selectLockedCells="1"/>
  <mergeCells count="14">
    <mergeCell ref="V7:V11"/>
    <mergeCell ref="W7:W11"/>
    <mergeCell ref="N7:N11"/>
    <mergeCell ref="O7:O11"/>
    <mergeCell ref="B1:D1"/>
    <mergeCell ref="B13:K13"/>
    <mergeCell ref="S13:U13"/>
    <mergeCell ref="B14:H14"/>
    <mergeCell ref="S14:U14"/>
    <mergeCell ref="H2:P3"/>
    <mergeCell ref="K7:K11"/>
    <mergeCell ref="L7:L11"/>
    <mergeCell ref="M7:M11"/>
    <mergeCell ref="P7:P11"/>
  </mergeCells>
  <conditionalFormatting sqref="B7:B11 D7:D11">
    <cfRule type="expression" dxfId="12" priority="2">
      <formula>LEN(TRIM(B7))=0</formula>
    </cfRule>
  </conditionalFormatting>
  <conditionalFormatting sqref="B7:B11">
    <cfRule type="cellIs" dxfId="11" priority="3" operator="greaterThanOrEqual">
      <formula>1</formula>
    </cfRule>
  </conditionalFormatting>
  <conditionalFormatting sqref="U7:U11">
    <cfRule type="cellIs" dxfId="10" priority="4" operator="equal">
      <formula>"VYHOVUJE"</formula>
    </cfRule>
  </conditionalFormatting>
  <conditionalFormatting sqref="U7:U11">
    <cfRule type="cellIs" dxfId="9" priority="5" operator="equal">
      <formula>"NEVYHOVUJE"</formula>
    </cfRule>
  </conditionalFormatting>
  <conditionalFormatting sqref="H7:H11">
    <cfRule type="expression" dxfId="8" priority="6">
      <formula>LEN(TRIM(H7))=0</formula>
    </cfRule>
  </conditionalFormatting>
  <conditionalFormatting sqref="H7:H11">
    <cfRule type="expression" dxfId="7" priority="7">
      <formula>LEN(TRIM(H7))=0</formula>
    </cfRule>
  </conditionalFormatting>
  <conditionalFormatting sqref="H7:H11">
    <cfRule type="expression" dxfId="6" priority="8">
      <formula>LEN(TRIM(H7))&gt;0</formula>
    </cfRule>
  </conditionalFormatting>
  <conditionalFormatting sqref="H7:H11">
    <cfRule type="expression" dxfId="5" priority="9">
      <formula>LEN(TRIM(H7))&gt;0</formula>
    </cfRule>
  </conditionalFormatting>
  <conditionalFormatting sqref="H7:H11">
    <cfRule type="expression" dxfId="4" priority="10">
      <formula>LEN(TRIM(H7))&gt;0</formula>
    </cfRule>
  </conditionalFormatting>
  <conditionalFormatting sqref="S7:S11">
    <cfRule type="expression" dxfId="3" priority="11">
      <formula>LEN(TRIM(S7))=0</formula>
    </cfRule>
  </conditionalFormatting>
  <conditionalFormatting sqref="S7:S11">
    <cfRule type="expression" dxfId="2" priority="12">
      <formula>LEN(TRIM(S7))&gt;0</formula>
    </cfRule>
  </conditionalFormatting>
  <conditionalFormatting sqref="S7:S11">
    <cfRule type="expression" dxfId="1" priority="13">
      <formula>LEN(TRIM(S7))&gt;0</formula>
    </cfRule>
  </conditionalFormatting>
  <conditionalFormatting sqref="I7:I11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11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2022-11-30T06:57:13Z</cp:lastPrinted>
  <dcterms:created xsi:type="dcterms:W3CDTF">2014-03-05T12:43:32Z</dcterms:created>
  <dcterms:modified xsi:type="dcterms:W3CDTF">2022-11-30T12:16:38Z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